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mc:AlternateContent xmlns:mc="http://schemas.openxmlformats.org/markup-compatibility/2006">
    <mc:Choice Requires="x15">
      <x15ac:absPath xmlns:x15ac="http://schemas.microsoft.com/office/spreadsheetml/2010/11/ac" url="https://ucsdcloud-my.sharepoint.com/personal/fdominguezhowell_ucsd_edu/Documents/Desktop/"/>
    </mc:Choice>
  </mc:AlternateContent>
  <xr:revisionPtr revIDLastSave="0" documentId="8_{42A0A8D5-0DF8-472D-8648-8BB64D9131D1}" xr6:coauthVersionLast="47" xr6:coauthVersionMax="47" xr10:uidLastSave="{00000000-0000-0000-0000-000000000000}"/>
  <bookViews>
    <workbookView xWindow="-110" yWindow="-110" windowWidth="19420" windowHeight="10420" xr2:uid="{63FE34B1-6939-45C7-9AD1-DE9BF028F971}"/>
  </bookViews>
  <sheets>
    <sheet name="Financial Planning Worksheet" sheetId="1" r:id="rId1"/>
    <sheet name="Notes" sheetId="2" r:id="rId2"/>
    <sheet name="UCSD Tuition &amp; Fees AY22-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1" l="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22" i="1"/>
  <c r="N18" i="1"/>
  <c r="N12" i="1"/>
  <c r="N13" i="1"/>
  <c r="N14" i="1"/>
  <c r="N15" i="1"/>
  <c r="N16" i="1"/>
  <c r="N17" i="1"/>
  <c r="N11"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22" i="1"/>
  <c r="G23" i="1"/>
  <c r="G24" i="1"/>
  <c r="G54" i="1" s="1"/>
  <c r="G56" i="1" s="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22" i="1"/>
  <c r="M12" i="1"/>
  <c r="M13" i="1"/>
  <c r="M14" i="1"/>
  <c r="M15" i="1"/>
  <c r="M16" i="1"/>
  <c r="M17" i="1"/>
  <c r="M18" i="1"/>
  <c r="M11" i="1"/>
  <c r="J12" i="1"/>
  <c r="J13" i="1"/>
  <c r="J14" i="1"/>
  <c r="J15" i="1"/>
  <c r="J16" i="1"/>
  <c r="J17" i="1"/>
  <c r="J18" i="1"/>
  <c r="J11" i="1"/>
  <c r="G12" i="1"/>
  <c r="G13" i="1"/>
  <c r="G14" i="1"/>
  <c r="G15" i="1"/>
  <c r="G16" i="1"/>
  <c r="G17" i="1"/>
  <c r="G18" i="1"/>
  <c r="D12" i="1"/>
  <c r="D13" i="1"/>
  <c r="D14" i="1"/>
  <c r="D15" i="1"/>
  <c r="D16" i="1"/>
  <c r="D17" i="1"/>
  <c r="D18" i="1"/>
  <c r="L54" i="1"/>
  <c r="K54" i="1"/>
  <c r="I54" i="1"/>
  <c r="H54" i="1"/>
  <c r="F54" i="1"/>
  <c r="E54" i="1"/>
  <c r="D54" i="1"/>
  <c r="D57" i="1" s="1"/>
  <c r="C54" i="1"/>
  <c r="B54" i="1"/>
  <c r="M4" i="1"/>
  <c r="C19" i="1"/>
  <c r="G11" i="1"/>
  <c r="D11" i="1"/>
  <c r="N54" i="1" l="1"/>
  <c r="N56" i="1" s="1"/>
  <c r="M54" i="1"/>
  <c r="M56" i="1" s="1"/>
  <c r="J54" i="1"/>
  <c r="J56" i="1" s="1"/>
  <c r="D56" i="1"/>
</calcChain>
</file>

<file path=xl/sharedStrings.xml><?xml version="1.0" encoding="utf-8"?>
<sst xmlns="http://schemas.openxmlformats.org/spreadsheetml/2006/main" count="102" uniqueCount="89">
  <si>
    <t>Student Financial Planning Tool</t>
  </si>
  <si>
    <t>Starting Balance:</t>
  </si>
  <si>
    <t># of Months in the Quarter:</t>
  </si>
  <si>
    <t>Quarter 1</t>
  </si>
  <si>
    <t>Quarter 2</t>
  </si>
  <si>
    <t>Quarter 3</t>
  </si>
  <si>
    <t>Quarter 4</t>
  </si>
  <si>
    <t>One Time</t>
  </si>
  <si>
    <t>Monthly</t>
  </si>
  <si>
    <t>Total</t>
  </si>
  <si>
    <t>Year Total</t>
  </si>
  <si>
    <t>FUNDING / INCOME</t>
  </si>
  <si>
    <t>Employment or GSR / IA / Student Worker OR Wages / Salary</t>
  </si>
  <si>
    <t>From Stipends</t>
  </si>
  <si>
    <t>From Student Loans</t>
  </si>
  <si>
    <t>From Scholarships / Fellowships</t>
  </si>
  <si>
    <t>From Grants</t>
  </si>
  <si>
    <t>From Financial Aid</t>
  </si>
  <si>
    <t>Transfer From Savings</t>
  </si>
  <si>
    <t>Other</t>
  </si>
  <si>
    <t>Total FUNDING / INCOME</t>
  </si>
  <si>
    <t>EXPENSES</t>
  </si>
  <si>
    <t>Tuition (student obligation)</t>
  </si>
  <si>
    <t>Fees (class, parking, lab, clubs, etc)</t>
  </si>
  <si>
    <t>Housing / Rent</t>
  </si>
  <si>
    <t>Credit Card Payments</t>
  </si>
  <si>
    <t>Food Plan</t>
  </si>
  <si>
    <t>Loan Payments (Car / Personal )</t>
  </si>
  <si>
    <t>Computer / Software Licensing &amp; Equipment</t>
  </si>
  <si>
    <t>Dorm Furnishings</t>
  </si>
  <si>
    <t>Books (use $60 per class if you don't know)</t>
  </si>
  <si>
    <t>Academic Supplies</t>
  </si>
  <si>
    <t>Food (groceries, eating out)</t>
  </si>
  <si>
    <t>House Supplies (cleaning, kitchen,etc)</t>
  </si>
  <si>
    <t>Utilities (electric / water / trash)</t>
  </si>
  <si>
    <t>Cell Phone Bill</t>
  </si>
  <si>
    <t>Internet Bill</t>
  </si>
  <si>
    <t xml:space="preserve">Travel </t>
  </si>
  <si>
    <t>Transportation (Uber /Lyft / MTS / Amtrak)</t>
  </si>
  <si>
    <t>Car Payment</t>
  </si>
  <si>
    <t>Car Insurance</t>
  </si>
  <si>
    <t>Car Repairs / Oil Changes / Tires</t>
  </si>
  <si>
    <t>Fuel</t>
  </si>
  <si>
    <t>Entertainment ( include subscriptions Hulu / Netflix / HBO Max / Prime Video etc</t>
  </si>
  <si>
    <t>Hobbies (yoga, pilates, etc)</t>
  </si>
  <si>
    <t>Health Insurance (if not using campus plan)</t>
  </si>
  <si>
    <t>Medications</t>
  </si>
  <si>
    <t>Charitable Donations</t>
  </si>
  <si>
    <t xml:space="preserve">Gifts (birthdays, anniversaries, etc. </t>
  </si>
  <si>
    <t>Clothing</t>
  </si>
  <si>
    <t>Laundry (expenses DIY or Fluff  &amp; Fold Service)</t>
  </si>
  <si>
    <t>Child Care</t>
  </si>
  <si>
    <t>Transfer to Savings</t>
  </si>
  <si>
    <t>Total EXPENSES</t>
  </si>
  <si>
    <t>NET (Income - Expenses)</t>
  </si>
  <si>
    <t>Projected End Balance</t>
  </si>
  <si>
    <t>Resources</t>
  </si>
  <si>
    <t>Graduate Registration Fees</t>
  </si>
  <si>
    <t>Positions Available and Application Contacts</t>
  </si>
  <si>
    <t>Handshake Employment Opportunities</t>
  </si>
  <si>
    <t>GEPA Fellowship Opportunities</t>
  </si>
  <si>
    <t xml:space="preserve">Graduate Financial Support FAQs and Taxes </t>
  </si>
  <si>
    <t>Financial Planning Tool Notes</t>
  </si>
  <si>
    <t>General Notes</t>
  </si>
  <si>
    <t>•</t>
  </si>
  <si>
    <t>This is not an official document, and is meant for education purposes. If you choose to use this form it should be used based on individual judgement. This Financial Planning tool is to be used as basic guidance and does not replace a CPA or Personal Financial Advisor if you need to speak with an advisor please contact your private bank and discuss an appointment for free financial advising. All tax questions should be directed toward a tax professional or tax expert such as a CPA.</t>
  </si>
  <si>
    <t>This spreadsheet is for projection purposes only and contains current academic year (2023) rates for Tuition and Fees. For futures years, project a 5% escalation rate.</t>
  </si>
  <si>
    <t>Currently, this worksheet calculates fees based on a typical graduate program. Fees will vary for programs under other fee structures, but these variations are not currently captured in this Financial Planning Tool</t>
  </si>
  <si>
    <t>To Use</t>
  </si>
  <si>
    <t>DO NOT modify this spreadsheet. Instead, please go to "File -&gt; Make a Copy" to save a version of it to your own Google Drive. We are still fine-tuning this document; please download a new copy at every new use to ensure you are working with the most updated model.</t>
  </si>
  <si>
    <t>Academic Year 2022-23</t>
  </si>
  <si>
    <t>UC System Fees</t>
  </si>
  <si>
    <t>Student Services Fee</t>
  </si>
  <si>
    <t>Tuition</t>
  </si>
  <si>
    <t>UC San Diego Fees</t>
  </si>
  <si>
    <t>Canyonview Recreation Facility Fee</t>
  </si>
  <si>
    <t>CAPS/Student Mental Health Fee</t>
  </si>
  <si>
    <t>Grad Student Association Fee</t>
  </si>
  <si>
    <t>Mandatory Health Insurance</t>
  </si>
  <si>
    <t>RIMAC Recreation Facility Fee</t>
  </si>
  <si>
    <t>Student Transportation Fee</t>
  </si>
  <si>
    <t>University Center Fee</t>
  </si>
  <si>
    <t>One-Time Fees</t>
  </si>
  <si>
    <t>Document Fee (one-time newly admitted students)</t>
  </si>
  <si>
    <t>International Student Visa Administration Fee</t>
  </si>
  <si>
    <t>Total for California Residents</t>
  </si>
  <si>
    <t>UC San Diego Nonresident Fees</t>
  </si>
  <si>
    <t>Nonresident Supplemental Tuition</t>
  </si>
  <si>
    <t>*Assumes a 5% escalation rate for projection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</si>
</sst>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00_);[Red]\(&quot;$&quot;#,##0.0000\)"/>
  </numFmts>
  <fonts count="11">
    <font>
      <sz val="11"/>
      <color theme="1"/>
      <name val="Arial"/>
      <family val="2"/>
      <scheme val="minor"/>
    </font>
    <font>
      <b/>
      <sz val="11"/>
      <color theme="1"/>
      <name val="Arial"/>
      <family val="2"/>
      <scheme val="minor"/>
    </font>
    <font>
      <u/>
      <sz val="11"/>
      <color theme="10"/>
      <name val="Arial"/>
      <family val="2"/>
      <scheme val="minor"/>
    </font>
    <font>
      <b/>
      <sz val="14"/>
      <color theme="1"/>
      <name val="Arial"/>
      <family val="2"/>
      <scheme val="minor"/>
    </font>
    <font>
      <sz val="24"/>
      <color theme="1"/>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b/>
      <sz val="10"/>
      <color rgb="FFFFFFFF"/>
      <name val="Arial"/>
      <family val="2"/>
      <scheme val="minor"/>
    </font>
    <font>
      <u/>
      <sz val="14"/>
      <color theme="5" tint="-0.249977111117893"/>
      <name val="Arial"/>
      <family val="2"/>
      <scheme val="minor"/>
    </font>
    <font>
      <u/>
      <sz val="11"/>
      <color theme="9" tint="-0.249977111117893"/>
      <name val="Arial"/>
      <family val="2"/>
      <scheme val="minor"/>
    </font>
  </fonts>
  <fills count="15">
    <fill>
      <patternFill patternType="none"/>
    </fill>
    <fill>
      <patternFill patternType="gray125"/>
    </fill>
    <fill>
      <patternFill patternType="solid">
        <fgColor rgb="FFE6EEF0"/>
        <bgColor indexed="64"/>
      </patternFill>
    </fill>
    <fill>
      <patternFill patternType="solid">
        <fgColor rgb="FFFFFFFF"/>
        <bgColor indexed="64"/>
      </patternFill>
    </fill>
    <fill>
      <patternFill patternType="solid">
        <fgColor theme="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1C4587"/>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Dashed">
        <color indexed="64"/>
      </right>
      <top style="thin">
        <color indexed="64"/>
      </top>
      <bottom style="thin">
        <color indexed="64"/>
      </bottom>
      <diagonal/>
    </border>
    <border>
      <left style="medium">
        <color indexed="64"/>
      </left>
      <right/>
      <top style="medium">
        <color indexed="64"/>
      </top>
      <bottom style="medium">
        <color rgb="FFCCCCCC"/>
      </bottom>
      <diagonal/>
    </border>
    <border>
      <left/>
      <right/>
      <top style="medium">
        <color indexed="64"/>
      </top>
      <bottom style="medium">
        <color rgb="FFCCCCCC"/>
      </bottom>
      <diagonal/>
    </border>
    <border>
      <left/>
      <right style="medium">
        <color indexed="64"/>
      </right>
      <top style="medium">
        <color indexed="64"/>
      </top>
      <bottom style="medium">
        <color rgb="FFCCCCCC"/>
      </bottom>
      <diagonal/>
    </border>
    <border>
      <left style="medium">
        <color indexed="64"/>
      </left>
      <right style="medium">
        <color rgb="FFCCCCCC"/>
      </right>
      <top style="medium">
        <color rgb="FFCCCCCC"/>
      </top>
      <bottom style="medium">
        <color rgb="FFCCCCCC"/>
      </bottom>
      <diagonal/>
    </border>
    <border>
      <left/>
      <right style="medium">
        <color indexed="64"/>
      </right>
      <top style="medium">
        <color rgb="FFCCCCCC"/>
      </top>
      <bottom style="medium">
        <color rgb="FFCCCCCC"/>
      </bottom>
      <diagonal/>
    </border>
    <border>
      <left style="medium">
        <color indexed="64"/>
      </left>
      <right style="medium">
        <color rgb="FFCCCCCC"/>
      </right>
      <top style="medium">
        <color rgb="FFCCCCCC"/>
      </top>
      <bottom style="medium">
        <color indexed="64"/>
      </bottom>
      <diagonal/>
    </border>
    <border>
      <left style="medium">
        <color rgb="FFCCCCCC"/>
      </left>
      <right/>
      <top style="medium">
        <color rgb="FFCCCCCC"/>
      </top>
      <bottom style="medium">
        <color indexed="64"/>
      </bottom>
      <diagonal/>
    </border>
    <border>
      <left/>
      <right/>
      <top style="medium">
        <color rgb="FFCCCCCC"/>
      </top>
      <bottom style="medium">
        <color indexed="64"/>
      </bottom>
      <diagonal/>
    </border>
    <border>
      <left/>
      <right style="medium">
        <color indexed="64"/>
      </right>
      <top style="medium">
        <color rgb="FFCCCCCC"/>
      </top>
      <bottom style="medium">
        <color indexed="64"/>
      </bottom>
      <diagonal/>
    </border>
  </borders>
  <cellStyleXfs count="2">
    <xf numFmtId="0" fontId="0" fillId="0" borderId="0"/>
    <xf numFmtId="0" fontId="2" fillId="0" borderId="0" applyNumberFormat="0" applyFill="0" applyBorder="0" applyAlignment="0" applyProtection="0"/>
  </cellStyleXfs>
  <cellXfs count="79">
    <xf numFmtId="0" fontId="0" fillId="0" borderId="0" xfId="0"/>
    <xf numFmtId="0" fontId="1" fillId="6" borderId="4" xfId="0" applyFont="1" applyFill="1" applyBorder="1"/>
    <xf numFmtId="0" fontId="1" fillId="5" borderId="4" xfId="0" applyFont="1" applyFill="1" applyBorder="1"/>
    <xf numFmtId="8" fontId="0" fillId="5" borderId="4" xfId="0" applyNumberFormat="1" applyFill="1" applyBorder="1"/>
    <xf numFmtId="0" fontId="1" fillId="4" borderId="4" xfId="0" applyFont="1" applyFill="1" applyBorder="1" applyAlignment="1">
      <alignment wrapText="1"/>
    </xf>
    <xf numFmtId="0" fontId="0" fillId="9" borderId="4" xfId="0" applyFill="1" applyBorder="1" applyAlignment="1">
      <alignment wrapText="1"/>
    </xf>
    <xf numFmtId="0" fontId="1" fillId="5" borderId="8" xfId="0" applyFont="1" applyFill="1" applyBorder="1"/>
    <xf numFmtId="0" fontId="3" fillId="9" borderId="4" xfId="0" applyFont="1" applyFill="1" applyBorder="1" applyAlignment="1">
      <alignment horizontal="center"/>
    </xf>
    <xf numFmtId="0" fontId="1" fillId="5" borderId="4" xfId="0" applyFont="1" applyFill="1" applyBorder="1" applyAlignment="1">
      <alignment wrapText="1"/>
    </xf>
    <xf numFmtId="3" fontId="0" fillId="5" borderId="4" xfId="0" applyNumberFormat="1" applyFill="1" applyBorder="1"/>
    <xf numFmtId="0" fontId="1" fillId="7" borderId="4" xfId="0" applyFont="1" applyFill="1" applyBorder="1"/>
    <xf numFmtId="0" fontId="1" fillId="8" borderId="4" xfId="0" applyFont="1" applyFill="1" applyBorder="1"/>
    <xf numFmtId="0" fontId="1" fillId="5" borderId="0" xfId="0" applyFont="1" applyFill="1"/>
    <xf numFmtId="0" fontId="0" fillId="10" borderId="11" xfId="0" applyFill="1" applyBorder="1"/>
    <xf numFmtId="0" fontId="0" fillId="10" borderId="0" xfId="0" applyFill="1"/>
    <xf numFmtId="0" fontId="1" fillId="4" borderId="0" xfId="0" applyFont="1" applyFill="1" applyAlignment="1">
      <alignment wrapText="1"/>
    </xf>
    <xf numFmtId="0" fontId="0" fillId="0" borderId="10" xfId="0" applyBorder="1"/>
    <xf numFmtId="8" fontId="1" fillId="6" borderId="6" xfId="0" applyNumberFormat="1" applyFont="1" applyFill="1" applyBorder="1"/>
    <xf numFmtId="8" fontId="1" fillId="0" borderId="15" xfId="0" applyNumberFormat="1" applyFont="1" applyBorder="1"/>
    <xf numFmtId="8" fontId="1" fillId="0" borderId="14" xfId="0" applyNumberFormat="1" applyFont="1" applyBorder="1"/>
    <xf numFmtId="8" fontId="1" fillId="6" borderId="14" xfId="0" applyNumberFormat="1" applyFont="1" applyFill="1" applyBorder="1"/>
    <xf numFmtId="8" fontId="1" fillId="4" borderId="16" xfId="0" applyNumberFormat="1" applyFont="1" applyFill="1" applyBorder="1"/>
    <xf numFmtId="164" fontId="1" fillId="4" borderId="6" xfId="0" applyNumberFormat="1" applyFont="1" applyFill="1" applyBorder="1"/>
    <xf numFmtId="3" fontId="0" fillId="11" borderId="4" xfId="0" applyNumberFormat="1" applyFill="1" applyBorder="1"/>
    <xf numFmtId="0" fontId="0" fillId="11" borderId="4" xfId="0" applyFill="1" applyBorder="1"/>
    <xf numFmtId="8" fontId="0" fillId="11" borderId="4" xfId="0" applyNumberFormat="1" applyFill="1" applyBorder="1"/>
    <xf numFmtId="0" fontId="0" fillId="11" borderId="7" xfId="0" applyFill="1" applyBorder="1"/>
    <xf numFmtId="6" fontId="0" fillId="11" borderId="4" xfId="0" applyNumberFormat="1" applyFill="1" applyBorder="1"/>
    <xf numFmtId="4" fontId="0" fillId="11" borderId="7" xfId="0" applyNumberFormat="1" applyFill="1" applyBorder="1"/>
    <xf numFmtId="8" fontId="0" fillId="11" borderId="18" xfId="0" applyNumberFormat="1" applyFill="1" applyBorder="1"/>
    <xf numFmtId="8" fontId="1" fillId="4" borderId="17" xfId="0" applyNumberFormat="1" applyFont="1" applyFill="1" applyBorder="1"/>
    <xf numFmtId="3" fontId="0" fillId="11" borderId="18" xfId="0" applyNumberFormat="1" applyFill="1" applyBorder="1"/>
    <xf numFmtId="0" fontId="5" fillId="2" borderId="22" xfId="0" applyFont="1" applyFill="1" applyBorder="1" applyAlignment="1">
      <alignment wrapText="1"/>
    </xf>
    <xf numFmtId="0" fontId="6" fillId="2" borderId="22" xfId="0" applyFont="1" applyFill="1" applyBorder="1" applyAlignment="1">
      <alignment horizontal="right" vertical="center" wrapText="1"/>
    </xf>
    <xf numFmtId="0" fontId="6" fillId="2" borderId="24" xfId="0" applyFont="1" applyFill="1" applyBorder="1" applyAlignment="1">
      <alignment horizontal="right" vertical="center" wrapText="1"/>
    </xf>
    <xf numFmtId="0" fontId="8" fillId="12" borderId="1" xfId="0" applyFont="1" applyFill="1" applyBorder="1" applyAlignment="1">
      <alignment wrapText="1"/>
    </xf>
    <xf numFmtId="8" fontId="8" fillId="12" borderId="1" xfId="0" applyNumberFormat="1" applyFont="1" applyFill="1" applyBorder="1" applyAlignment="1">
      <alignment horizontal="right" wrapText="1"/>
    </xf>
    <xf numFmtId="0" fontId="6" fillId="0" borderId="1" xfId="0" applyFont="1" applyBorder="1" applyAlignment="1">
      <alignment wrapText="1"/>
    </xf>
    <xf numFmtId="8" fontId="6" fillId="0" borderId="1" xfId="0" applyNumberFormat="1" applyFont="1" applyBorder="1" applyAlignment="1">
      <alignment horizontal="right" wrapText="1"/>
    </xf>
    <xf numFmtId="0" fontId="6" fillId="3" borderId="1" xfId="0" applyFont="1" applyFill="1" applyBorder="1" applyAlignment="1">
      <alignment wrapText="1"/>
    </xf>
    <xf numFmtId="0" fontId="6" fillId="13" borderId="1" xfId="0" applyFont="1" applyFill="1" applyBorder="1" applyAlignment="1">
      <alignment vertical="center"/>
    </xf>
    <xf numFmtId="0" fontId="6" fillId="13" borderId="1" xfId="0" applyFont="1" applyFill="1" applyBorder="1" applyAlignment="1">
      <alignment wrapText="1"/>
    </xf>
    <xf numFmtId="0" fontId="6" fillId="14" borderId="1" xfId="0" applyFont="1" applyFill="1" applyBorder="1" applyAlignment="1">
      <alignment wrapText="1"/>
    </xf>
    <xf numFmtId="0" fontId="9" fillId="14" borderId="1" xfId="1" applyFont="1" applyFill="1" applyBorder="1" applyAlignment="1">
      <alignment wrapText="1"/>
    </xf>
    <xf numFmtId="0" fontId="5" fillId="2" borderId="22" xfId="0" applyFont="1" applyFill="1" applyBorder="1" applyAlignment="1">
      <alignment vertical="center" wrapText="1"/>
    </xf>
    <xf numFmtId="0" fontId="10" fillId="9" borderId="4" xfId="1" applyFont="1" applyFill="1" applyBorder="1" applyAlignment="1">
      <alignment wrapText="1"/>
    </xf>
    <xf numFmtId="0" fontId="0" fillId="10" borderId="0" xfId="0" applyFill="1" applyAlignment="1">
      <alignment horizontal="center"/>
    </xf>
    <xf numFmtId="0" fontId="0" fillId="10" borderId="11" xfId="0" applyFill="1" applyBorder="1" applyAlignment="1">
      <alignment horizontal="center"/>
    </xf>
    <xf numFmtId="0" fontId="0" fillId="10" borderId="0" xfId="0" applyFill="1" applyAlignment="1">
      <alignment horizontal="center" wrapText="1"/>
    </xf>
    <xf numFmtId="0" fontId="0" fillId="10" borderId="11" xfId="0" applyFill="1" applyBorder="1" applyAlignment="1">
      <alignment horizontal="center" wrapText="1"/>
    </xf>
    <xf numFmtId="0" fontId="0" fillId="0" borderId="10" xfId="0" applyBorder="1" applyAlignment="1">
      <alignment horizontal="center"/>
    </xf>
    <xf numFmtId="0" fontId="0" fillId="0" borderId="0" xfId="0" applyAlignment="1">
      <alignment horizontal="center"/>
    </xf>
    <xf numFmtId="0" fontId="4" fillId="10" borderId="10" xfId="0" applyFont="1" applyFill="1" applyBorder="1" applyAlignment="1">
      <alignment horizontal="center"/>
    </xf>
    <xf numFmtId="0" fontId="4" fillId="10" borderId="13" xfId="0" applyFont="1" applyFill="1" applyBorder="1" applyAlignment="1">
      <alignment horizontal="center"/>
    </xf>
    <xf numFmtId="0" fontId="4" fillId="10" borderId="0" xfId="0" applyFont="1" applyFill="1" applyAlignment="1">
      <alignment horizontal="center"/>
    </xf>
    <xf numFmtId="0" fontId="4" fillId="10" borderId="11" xfId="0" applyFont="1" applyFill="1" applyBorder="1" applyAlignment="1">
      <alignment horizontal="center"/>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21" xfId="0" applyFont="1" applyFill="1" applyBorder="1" applyAlignment="1">
      <alignment horizont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23"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23" xfId="0"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6" fillId="2" borderId="2" xfId="0" applyFont="1" applyFill="1" applyBorder="1" applyAlignment="1">
      <alignment wrapText="1"/>
    </xf>
    <xf numFmtId="0" fontId="6" fillId="2" borderId="3" xfId="0" applyFont="1" applyFill="1" applyBorder="1" applyAlignment="1">
      <alignment wrapText="1"/>
    </xf>
    <xf numFmtId="0" fontId="6" fillId="2" borderId="23" xfId="0" applyFont="1" applyFill="1" applyBorder="1" applyAlignment="1">
      <alignment wrapText="1"/>
    </xf>
    <xf numFmtId="0" fontId="0" fillId="10" borderId="0" xfId="0" applyFill="1" applyAlignment="1"/>
    <xf numFmtId="0" fontId="0" fillId="10" borderId="11" xfId="0" applyFill="1" applyBorder="1" applyAlignment="1"/>
    <xf numFmtId="0" fontId="0" fillId="10" borderId="9" xfId="0" applyFill="1" applyBorder="1" applyAlignment="1"/>
    <xf numFmtId="0" fontId="1" fillId="7" borderId="5" xfId="0" applyFont="1" applyFill="1" applyBorder="1" applyAlignment="1"/>
    <xf numFmtId="0" fontId="1" fillId="8" borderId="4" xfId="0" applyFont="1" applyFill="1" applyBorder="1" applyAlignment="1"/>
    <xf numFmtId="0" fontId="1" fillId="7" borderId="4" xfId="0" applyFont="1" applyFill="1" applyBorder="1" applyAlignment="1"/>
    <xf numFmtId="0" fontId="0" fillId="10" borderId="12" xfId="0" applyFill="1" applyBorder="1" applyAlignment="1"/>
    <xf numFmtId="0" fontId="0" fillId="10" borderId="10" xfId="0"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41325</xdr:rowOff>
    </xdr:from>
    <xdr:to>
      <xdr:col>2</xdr:col>
      <xdr:colOff>819150</xdr:colOff>
      <xdr:row>1</xdr:row>
      <xdr:rowOff>707975</xdr:rowOff>
    </xdr:to>
    <xdr:pic>
      <xdr:nvPicPr>
        <xdr:cNvPr id="4" name="Picture 3">
          <a:extLst>
            <a:ext uri="{FF2B5EF4-FFF2-40B4-BE49-F238E27FC236}">
              <a16:creationId xmlns:a16="http://schemas.microsoft.com/office/drawing/2014/main" id="{7CA31200-AF41-4D91-9786-A1BD4D280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325"/>
          <a:ext cx="4333876" cy="103812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reer.ucsd.edu/plan/explore/social-sciences/Explore%20Handshake.html" TargetMode="External"/><Relationship Id="rId7" Type="http://schemas.openxmlformats.org/officeDocument/2006/relationships/drawing" Target="../drawings/drawing1.xml"/><Relationship Id="rId2" Type="http://schemas.openxmlformats.org/officeDocument/2006/relationships/hyperlink" Target="https://grad.ucsd.edu/financial/employment/ases/available-positions-contact.html" TargetMode="External"/><Relationship Id="rId1" Type="http://schemas.openxmlformats.org/officeDocument/2006/relationships/hyperlink" Target="https://students.ucsd.edu/finances/fees/registration/2022-23/graduate.html" TargetMode="External"/><Relationship Id="rId6" Type="http://schemas.openxmlformats.org/officeDocument/2006/relationships/printerSettings" Target="../printerSettings/printerSettings1.bin"/><Relationship Id="rId5" Type="http://schemas.openxmlformats.org/officeDocument/2006/relationships/hyperlink" Target="https://ucsdcollab.atlassian.net/l/cp/fmWtYx55" TargetMode="External"/><Relationship Id="rId4" Type="http://schemas.openxmlformats.org/officeDocument/2006/relationships/hyperlink" Target="https://ucsdcollab.atlassian.net/l/cp/LGPwurc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students.ucsd.edu/finances/fees/registration/2022-23/gradua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B1E5-B3CB-4B61-A0D6-EB43F1A26E38}">
  <dimension ref="A1:O64"/>
  <sheetViews>
    <sheetView showGridLines="0" tabSelected="1" topLeftCell="B1" zoomScale="82" zoomScaleNormal="82" workbookViewId="0">
      <pane ySplit="8" topLeftCell="A9" activePane="bottomLeft" state="frozen"/>
      <selection pane="bottomLeft" activeCell="N54" sqref="N54"/>
    </sheetView>
  </sheetViews>
  <sheetFormatPr defaultRowHeight="14.1"/>
  <cols>
    <col min="1" max="1" width="34.625" customWidth="1"/>
    <col min="2" max="2" width="11.75" customWidth="1"/>
    <col min="3" max="3" width="11.5" bestFit="1" customWidth="1"/>
    <col min="4" max="4" width="11.125" bestFit="1" customWidth="1"/>
    <col min="5" max="6" width="10" bestFit="1" customWidth="1"/>
    <col min="7" max="7" width="11.125" bestFit="1" customWidth="1"/>
    <col min="8" max="9" width="10" bestFit="1" customWidth="1"/>
    <col min="10" max="10" width="11.125" bestFit="1" customWidth="1"/>
    <col min="11" max="12" width="10" bestFit="1" customWidth="1"/>
    <col min="13" max="13" width="11.125" bestFit="1" customWidth="1"/>
    <col min="14" max="14" width="16.125" customWidth="1"/>
    <col min="15" max="15" width="9.625" customWidth="1"/>
  </cols>
  <sheetData>
    <row r="1" spans="1:15" ht="29.45">
      <c r="A1" s="50"/>
      <c r="B1" s="50"/>
      <c r="C1" s="50"/>
      <c r="D1" s="52"/>
      <c r="E1" s="52"/>
      <c r="F1" s="52"/>
      <c r="G1" s="52"/>
      <c r="H1" s="52"/>
      <c r="I1" s="52"/>
      <c r="J1" s="52"/>
      <c r="K1" s="52"/>
      <c r="L1" s="52"/>
      <c r="M1" s="52"/>
      <c r="N1" s="53"/>
      <c r="O1" s="16"/>
    </row>
    <row r="2" spans="1:15" ht="57.6" customHeight="1">
      <c r="A2" s="51"/>
      <c r="B2" s="51"/>
      <c r="C2" s="51"/>
      <c r="D2" s="54" t="s">
        <v>0</v>
      </c>
      <c r="E2" s="54"/>
      <c r="F2" s="54"/>
      <c r="G2" s="54"/>
      <c r="H2" s="54"/>
      <c r="I2" s="54"/>
      <c r="J2" s="54"/>
      <c r="K2" s="54"/>
      <c r="L2" s="54"/>
      <c r="M2" s="54"/>
      <c r="N2" s="55"/>
    </row>
    <row r="3" spans="1:15">
      <c r="A3" s="46"/>
      <c r="B3" s="46"/>
      <c r="C3" s="46"/>
      <c r="D3" s="46"/>
      <c r="E3" s="46"/>
      <c r="F3" s="46"/>
      <c r="G3" s="46"/>
      <c r="H3" s="46"/>
      <c r="I3" s="46"/>
      <c r="J3" s="46"/>
      <c r="K3" s="46"/>
      <c r="L3" s="46"/>
      <c r="M3" s="46"/>
      <c r="N3" s="47"/>
    </row>
    <row r="4" spans="1:15">
      <c r="A4" s="12" t="s">
        <v>1</v>
      </c>
      <c r="B4" s="2">
        <v>100</v>
      </c>
      <c r="C4" s="71"/>
      <c r="D4" s="71"/>
      <c r="E4" s="2">
        <v>100</v>
      </c>
      <c r="F4" s="71"/>
      <c r="G4" s="71"/>
      <c r="H4" s="2">
        <v>100</v>
      </c>
      <c r="I4" s="71"/>
      <c r="J4" s="71"/>
      <c r="K4" s="2">
        <v>100</v>
      </c>
      <c r="L4" s="71"/>
      <c r="M4" s="2">
        <f>B4+E4+H4+K4</f>
        <v>400</v>
      </c>
      <c r="N4" s="13"/>
    </row>
    <row r="5" spans="1:15">
      <c r="A5" s="12" t="s">
        <v>2</v>
      </c>
      <c r="B5" s="2">
        <v>3</v>
      </c>
      <c r="C5" s="71"/>
      <c r="D5" s="71"/>
      <c r="E5" s="2">
        <v>3</v>
      </c>
      <c r="F5" s="71"/>
      <c r="G5" s="71"/>
      <c r="H5" s="2">
        <v>3</v>
      </c>
      <c r="I5" s="71"/>
      <c r="J5" s="71"/>
      <c r="K5" s="2">
        <v>3</v>
      </c>
      <c r="L5" s="71"/>
      <c r="M5" s="71"/>
      <c r="N5" s="72"/>
    </row>
    <row r="6" spans="1:15">
      <c r="A6" s="71"/>
      <c r="B6" s="14"/>
      <c r="C6" s="71"/>
      <c r="D6" s="71"/>
      <c r="E6" s="14"/>
      <c r="F6" s="71"/>
      <c r="G6" s="71"/>
      <c r="H6" s="14"/>
      <c r="I6" s="71"/>
      <c r="J6" s="71"/>
      <c r="K6" s="14"/>
      <c r="L6" s="73"/>
      <c r="M6" s="71"/>
      <c r="N6" s="72"/>
    </row>
    <row r="7" spans="1:15">
      <c r="A7" s="71"/>
      <c r="B7" s="74" t="s">
        <v>3</v>
      </c>
      <c r="C7" s="74"/>
      <c r="D7" s="14"/>
      <c r="E7" s="75" t="s">
        <v>4</v>
      </c>
      <c r="F7" s="75"/>
      <c r="G7" s="14"/>
      <c r="H7" s="76" t="s">
        <v>5</v>
      </c>
      <c r="I7" s="76"/>
      <c r="J7" s="14"/>
      <c r="K7" s="75" t="s">
        <v>6</v>
      </c>
      <c r="L7" s="75"/>
      <c r="M7" s="73"/>
      <c r="N7" s="77"/>
    </row>
    <row r="8" spans="1:15">
      <c r="A8" s="71"/>
      <c r="B8" s="10" t="s">
        <v>7</v>
      </c>
      <c r="C8" s="10" t="s">
        <v>8</v>
      </c>
      <c r="D8" s="10" t="s">
        <v>9</v>
      </c>
      <c r="E8" s="11" t="s">
        <v>7</v>
      </c>
      <c r="F8" s="11" t="s">
        <v>8</v>
      </c>
      <c r="G8" s="11" t="s">
        <v>9</v>
      </c>
      <c r="H8" s="10" t="s">
        <v>7</v>
      </c>
      <c r="I8" s="10" t="s">
        <v>8</v>
      </c>
      <c r="J8" s="10" t="s">
        <v>9</v>
      </c>
      <c r="K8" s="11" t="s">
        <v>7</v>
      </c>
      <c r="L8" s="11" t="s">
        <v>8</v>
      </c>
      <c r="M8" s="11" t="s">
        <v>9</v>
      </c>
      <c r="N8" s="2" t="s">
        <v>10</v>
      </c>
    </row>
    <row r="9" spans="1:15">
      <c r="A9" s="46"/>
      <c r="B9" s="46"/>
      <c r="C9" s="46"/>
      <c r="D9" s="46"/>
      <c r="E9" s="46"/>
      <c r="F9" s="46"/>
      <c r="G9" s="46"/>
      <c r="H9" s="46"/>
      <c r="I9" s="46"/>
      <c r="J9" s="46"/>
      <c r="K9" s="46"/>
      <c r="L9" s="46"/>
      <c r="M9" s="46"/>
      <c r="N9" s="47"/>
    </row>
    <row r="10" spans="1:15">
      <c r="A10" s="4" t="s">
        <v>11</v>
      </c>
      <c r="B10" s="71"/>
      <c r="C10" s="71"/>
      <c r="D10" s="71"/>
      <c r="E10" s="71"/>
      <c r="F10" s="71"/>
      <c r="G10" s="71"/>
      <c r="H10" s="71"/>
      <c r="I10" s="71"/>
      <c r="J10" s="71"/>
      <c r="K10" s="71"/>
      <c r="L10" s="71"/>
      <c r="M10" s="71"/>
      <c r="N10" s="72"/>
    </row>
    <row r="11" spans="1:15" ht="27.95">
      <c r="A11" s="5" t="s">
        <v>12</v>
      </c>
      <c r="B11" s="26"/>
      <c r="C11" s="27">
        <v>4400</v>
      </c>
      <c r="D11" s="29">
        <f>C11*3+B11</f>
        <v>13200</v>
      </c>
      <c r="E11" s="26"/>
      <c r="F11" s="27">
        <v>4400</v>
      </c>
      <c r="G11" s="29">
        <f>F11*3+E11</f>
        <v>13200</v>
      </c>
      <c r="H11" s="26"/>
      <c r="I11" s="27">
        <v>4400</v>
      </c>
      <c r="J11" s="29">
        <f>I11*3+H11</f>
        <v>13200</v>
      </c>
      <c r="K11" s="26"/>
      <c r="L11" s="27">
        <v>4400</v>
      </c>
      <c r="M11" s="25">
        <f>L11*3+K11</f>
        <v>13200</v>
      </c>
      <c r="N11" s="3">
        <f>D11+G11+J11+M11</f>
        <v>52800</v>
      </c>
    </row>
    <row r="12" spans="1:15">
      <c r="A12" s="5" t="s">
        <v>13</v>
      </c>
      <c r="B12" s="26"/>
      <c r="C12" s="24">
        <v>100</v>
      </c>
      <c r="D12" s="29">
        <f t="shared" ref="D12:D18" si="0">C12*3+B12</f>
        <v>300</v>
      </c>
      <c r="E12" s="26"/>
      <c r="F12" s="24"/>
      <c r="G12" s="29">
        <f t="shared" ref="G12:G18" si="1">F12*3+E12</f>
        <v>0</v>
      </c>
      <c r="H12" s="26"/>
      <c r="I12" s="24"/>
      <c r="J12" s="29">
        <f t="shared" ref="J12:J18" si="2">I12*3+H12</f>
        <v>0</v>
      </c>
      <c r="K12" s="26"/>
      <c r="L12" s="24"/>
      <c r="M12" s="25">
        <f t="shared" ref="M12:M18" si="3">L12*3+K12</f>
        <v>0</v>
      </c>
      <c r="N12" s="3">
        <f t="shared" ref="N12:N17" si="4">D12+G12+J12+M12</f>
        <v>300</v>
      </c>
    </row>
    <row r="13" spans="1:15">
      <c r="A13" s="5" t="s">
        <v>14</v>
      </c>
      <c r="B13" s="26"/>
      <c r="C13" s="24">
        <v>620</v>
      </c>
      <c r="D13" s="29">
        <f t="shared" si="0"/>
        <v>1860</v>
      </c>
      <c r="E13" s="26"/>
      <c r="F13" s="24"/>
      <c r="G13" s="29">
        <f t="shared" si="1"/>
        <v>0</v>
      </c>
      <c r="H13" s="26"/>
      <c r="I13" s="24"/>
      <c r="J13" s="29">
        <f t="shared" si="2"/>
        <v>0</v>
      </c>
      <c r="K13" s="26"/>
      <c r="L13" s="24"/>
      <c r="M13" s="25">
        <f t="shared" si="3"/>
        <v>0</v>
      </c>
      <c r="N13" s="3">
        <f t="shared" si="4"/>
        <v>1860</v>
      </c>
    </row>
    <row r="14" spans="1:15">
      <c r="A14" s="5" t="s">
        <v>15</v>
      </c>
      <c r="B14" s="28">
        <v>1000</v>
      </c>
      <c r="C14" s="24">
        <v>0</v>
      </c>
      <c r="D14" s="29">
        <f t="shared" si="0"/>
        <v>1000</v>
      </c>
      <c r="E14" s="26"/>
      <c r="F14" s="24"/>
      <c r="G14" s="29">
        <f t="shared" si="1"/>
        <v>0</v>
      </c>
      <c r="H14" s="26"/>
      <c r="I14" s="24"/>
      <c r="J14" s="29">
        <f t="shared" si="2"/>
        <v>0</v>
      </c>
      <c r="K14" s="26"/>
      <c r="L14" s="24"/>
      <c r="M14" s="25">
        <f t="shared" si="3"/>
        <v>0</v>
      </c>
      <c r="N14" s="3">
        <f t="shared" si="4"/>
        <v>1000</v>
      </c>
    </row>
    <row r="15" spans="1:15">
      <c r="A15" s="5" t="s">
        <v>16</v>
      </c>
      <c r="B15" s="26">
        <v>500</v>
      </c>
      <c r="C15" s="24">
        <v>500</v>
      </c>
      <c r="D15" s="29">
        <f t="shared" si="0"/>
        <v>2000</v>
      </c>
      <c r="E15" s="26"/>
      <c r="F15" s="24"/>
      <c r="G15" s="29">
        <f t="shared" si="1"/>
        <v>0</v>
      </c>
      <c r="H15" s="26"/>
      <c r="I15" s="24"/>
      <c r="J15" s="29">
        <f t="shared" si="2"/>
        <v>0</v>
      </c>
      <c r="K15" s="26"/>
      <c r="L15" s="24"/>
      <c r="M15" s="25">
        <f t="shared" si="3"/>
        <v>0</v>
      </c>
      <c r="N15" s="3">
        <f t="shared" si="4"/>
        <v>2000</v>
      </c>
    </row>
    <row r="16" spans="1:15">
      <c r="A16" s="5" t="s">
        <v>17</v>
      </c>
      <c r="B16" s="26"/>
      <c r="C16" s="24"/>
      <c r="D16" s="29">
        <f t="shared" si="0"/>
        <v>0</v>
      </c>
      <c r="E16" s="26"/>
      <c r="F16" s="24"/>
      <c r="G16" s="29">
        <f t="shared" si="1"/>
        <v>0</v>
      </c>
      <c r="H16" s="26"/>
      <c r="I16" s="24"/>
      <c r="J16" s="29">
        <f t="shared" si="2"/>
        <v>0</v>
      </c>
      <c r="K16" s="26"/>
      <c r="L16" s="24"/>
      <c r="M16" s="25">
        <f t="shared" si="3"/>
        <v>0</v>
      </c>
      <c r="N16" s="3">
        <f t="shared" si="4"/>
        <v>0</v>
      </c>
    </row>
    <row r="17" spans="1:14">
      <c r="A17" s="5" t="s">
        <v>18</v>
      </c>
      <c r="B17" s="26"/>
      <c r="C17" s="24"/>
      <c r="D17" s="29">
        <f t="shared" si="0"/>
        <v>0</v>
      </c>
      <c r="E17" s="26"/>
      <c r="F17" s="24"/>
      <c r="G17" s="29">
        <f t="shared" si="1"/>
        <v>0</v>
      </c>
      <c r="H17" s="26"/>
      <c r="I17" s="24"/>
      <c r="J17" s="29">
        <f t="shared" si="2"/>
        <v>0</v>
      </c>
      <c r="K17" s="26"/>
      <c r="L17" s="24"/>
      <c r="M17" s="25">
        <f t="shared" si="3"/>
        <v>0</v>
      </c>
      <c r="N17" s="3">
        <f t="shared" si="4"/>
        <v>0</v>
      </c>
    </row>
    <row r="18" spans="1:14">
      <c r="A18" s="5" t="s">
        <v>19</v>
      </c>
      <c r="B18" s="26"/>
      <c r="C18" s="24"/>
      <c r="D18" s="29">
        <f t="shared" si="0"/>
        <v>0</v>
      </c>
      <c r="E18" s="26"/>
      <c r="F18" s="24"/>
      <c r="G18" s="29">
        <f t="shared" si="1"/>
        <v>0</v>
      </c>
      <c r="H18" s="26"/>
      <c r="I18" s="24"/>
      <c r="J18" s="29">
        <f t="shared" si="2"/>
        <v>0</v>
      </c>
      <c r="K18" s="26"/>
      <c r="L18" s="24"/>
      <c r="M18" s="25">
        <f t="shared" si="3"/>
        <v>0</v>
      </c>
      <c r="N18" s="3">
        <f>D18+G18+J18+M18</f>
        <v>0</v>
      </c>
    </row>
    <row r="19" spans="1:14" ht="14.45" thickBot="1">
      <c r="A19" s="15" t="s">
        <v>20</v>
      </c>
      <c r="B19" s="21">
        <v>1500</v>
      </c>
      <c r="C19" s="22">
        <f>SUM(C11:C18)</f>
        <v>5620</v>
      </c>
      <c r="D19" s="30">
        <v>18460</v>
      </c>
      <c r="E19" s="21">
        <v>0</v>
      </c>
      <c r="F19" s="21">
        <v>4400</v>
      </c>
      <c r="G19" s="21">
        <v>13300</v>
      </c>
      <c r="H19" s="21">
        <v>0</v>
      </c>
      <c r="I19" s="21">
        <v>4400</v>
      </c>
      <c r="J19" s="21">
        <v>13300</v>
      </c>
      <c r="K19" s="21">
        <v>0</v>
      </c>
      <c r="L19" s="21">
        <v>4400</v>
      </c>
      <c r="M19" s="21">
        <v>13300</v>
      </c>
      <c r="N19" s="21">
        <v>57960</v>
      </c>
    </row>
    <row r="20" spans="1:14">
      <c r="A20" s="48"/>
      <c r="B20" s="48"/>
      <c r="C20" s="48"/>
      <c r="D20" s="48"/>
      <c r="E20" s="48"/>
      <c r="F20" s="48"/>
      <c r="G20" s="48"/>
      <c r="H20" s="48"/>
      <c r="I20" s="48"/>
      <c r="J20" s="48"/>
      <c r="K20" s="48"/>
      <c r="L20" s="48"/>
      <c r="M20" s="48"/>
      <c r="N20" s="49"/>
    </row>
    <row r="21" spans="1:14">
      <c r="A21" s="8" t="s">
        <v>21</v>
      </c>
      <c r="B21" s="46"/>
      <c r="C21" s="46"/>
      <c r="D21" s="46"/>
      <c r="E21" s="46"/>
      <c r="F21" s="46"/>
      <c r="G21" s="46"/>
      <c r="H21" s="46"/>
      <c r="I21" s="46"/>
      <c r="J21" s="46"/>
      <c r="K21" s="46"/>
      <c r="L21" s="46"/>
      <c r="M21" s="46"/>
      <c r="N21" s="47"/>
    </row>
    <row r="22" spans="1:14">
      <c r="A22" s="5" t="s">
        <v>22</v>
      </c>
      <c r="B22" s="23">
        <v>6069</v>
      </c>
      <c r="C22" s="24"/>
      <c r="D22" s="31">
        <f>C22*3+B22</f>
        <v>6069</v>
      </c>
      <c r="E22" s="26">
        <v>5969.33</v>
      </c>
      <c r="F22" s="24"/>
      <c r="G22" s="29">
        <f>F22*3+E22</f>
        <v>5969.33</v>
      </c>
      <c r="H22" s="26">
        <v>5969.33</v>
      </c>
      <c r="I22" s="24"/>
      <c r="J22" s="29">
        <f>I22*3+H22</f>
        <v>5969.33</v>
      </c>
      <c r="K22" s="26">
        <v>5969.33</v>
      </c>
      <c r="L22" s="24"/>
      <c r="M22" s="25">
        <f>L22*3+K22</f>
        <v>5969.33</v>
      </c>
      <c r="N22" s="9">
        <f>D22+G22+J22+M22</f>
        <v>23976.989999999998</v>
      </c>
    </row>
    <row r="23" spans="1:14">
      <c r="A23" s="5" t="s">
        <v>23</v>
      </c>
      <c r="B23" s="24">
        <v>250</v>
      </c>
      <c r="C23" s="24"/>
      <c r="D23" s="31">
        <f t="shared" ref="D23:D53" si="5">C23*3+B23</f>
        <v>250</v>
      </c>
      <c r="E23" s="26"/>
      <c r="F23" s="24"/>
      <c r="G23" s="29">
        <f t="shared" ref="G23:G53" si="6">F23*3+E23</f>
        <v>0</v>
      </c>
      <c r="H23" s="26"/>
      <c r="I23" s="24"/>
      <c r="J23" s="29">
        <f t="shared" ref="J23:J53" si="7">I23*3+H23</f>
        <v>0</v>
      </c>
      <c r="K23" s="26"/>
      <c r="L23" s="24"/>
      <c r="M23" s="25">
        <f t="shared" ref="M23:M53" si="8">L23*3+K23</f>
        <v>0</v>
      </c>
      <c r="N23" s="9">
        <f t="shared" ref="N23:N53" si="9">D23+G23+J23+M23</f>
        <v>250</v>
      </c>
    </row>
    <row r="24" spans="1:14">
      <c r="A24" s="5" t="s">
        <v>24</v>
      </c>
      <c r="B24" s="24"/>
      <c r="C24" s="24">
        <v>1800</v>
      </c>
      <c r="D24" s="31">
        <f t="shared" si="5"/>
        <v>5400</v>
      </c>
      <c r="E24" s="26"/>
      <c r="F24" s="24">
        <v>1800</v>
      </c>
      <c r="G24" s="29">
        <f t="shared" si="6"/>
        <v>5400</v>
      </c>
      <c r="H24" s="26"/>
      <c r="I24" s="24">
        <v>1800</v>
      </c>
      <c r="J24" s="29">
        <f t="shared" si="7"/>
        <v>5400</v>
      </c>
      <c r="K24" s="26"/>
      <c r="L24" s="24">
        <v>1800</v>
      </c>
      <c r="M24" s="25">
        <f t="shared" si="8"/>
        <v>5400</v>
      </c>
      <c r="N24" s="9">
        <f t="shared" si="9"/>
        <v>21600</v>
      </c>
    </row>
    <row r="25" spans="1:14">
      <c r="A25" s="5" t="s">
        <v>25</v>
      </c>
      <c r="B25" s="24"/>
      <c r="C25" s="24"/>
      <c r="D25" s="31">
        <f t="shared" si="5"/>
        <v>0</v>
      </c>
      <c r="E25" s="26"/>
      <c r="F25" s="24"/>
      <c r="G25" s="29">
        <f t="shared" si="6"/>
        <v>0</v>
      </c>
      <c r="H25" s="26"/>
      <c r="I25" s="24"/>
      <c r="J25" s="29">
        <f t="shared" si="7"/>
        <v>0</v>
      </c>
      <c r="K25" s="26"/>
      <c r="L25" s="24"/>
      <c r="M25" s="25">
        <f t="shared" si="8"/>
        <v>0</v>
      </c>
      <c r="N25" s="9">
        <f t="shared" si="9"/>
        <v>0</v>
      </c>
    </row>
    <row r="26" spans="1:14">
      <c r="A26" s="5" t="s">
        <v>26</v>
      </c>
      <c r="B26" s="24"/>
      <c r="C26" s="24"/>
      <c r="D26" s="31">
        <f t="shared" si="5"/>
        <v>0</v>
      </c>
      <c r="E26" s="26"/>
      <c r="F26" s="24"/>
      <c r="G26" s="29">
        <f t="shared" si="6"/>
        <v>0</v>
      </c>
      <c r="H26" s="26"/>
      <c r="I26" s="24"/>
      <c r="J26" s="29">
        <f t="shared" si="7"/>
        <v>0</v>
      </c>
      <c r="K26" s="26"/>
      <c r="L26" s="24"/>
      <c r="M26" s="25">
        <f t="shared" si="8"/>
        <v>0</v>
      </c>
      <c r="N26" s="9">
        <f t="shared" si="9"/>
        <v>0</v>
      </c>
    </row>
    <row r="27" spans="1:14">
      <c r="A27" s="5" t="s">
        <v>27</v>
      </c>
      <c r="B27" s="24"/>
      <c r="C27" s="24"/>
      <c r="D27" s="31">
        <f t="shared" si="5"/>
        <v>0</v>
      </c>
      <c r="E27" s="26"/>
      <c r="F27" s="24"/>
      <c r="G27" s="29">
        <f t="shared" si="6"/>
        <v>0</v>
      </c>
      <c r="H27" s="26"/>
      <c r="I27" s="24"/>
      <c r="J27" s="29">
        <f t="shared" si="7"/>
        <v>0</v>
      </c>
      <c r="K27" s="26"/>
      <c r="L27" s="24"/>
      <c r="M27" s="25">
        <f t="shared" si="8"/>
        <v>0</v>
      </c>
      <c r="N27" s="9">
        <f t="shared" si="9"/>
        <v>0</v>
      </c>
    </row>
    <row r="28" spans="1:14" ht="27.95">
      <c r="A28" s="5" t="s">
        <v>28</v>
      </c>
      <c r="B28" s="24"/>
      <c r="C28" s="24"/>
      <c r="D28" s="31">
        <f t="shared" si="5"/>
        <v>0</v>
      </c>
      <c r="E28" s="26"/>
      <c r="F28" s="24"/>
      <c r="G28" s="29">
        <f t="shared" si="6"/>
        <v>0</v>
      </c>
      <c r="H28" s="26"/>
      <c r="I28" s="24"/>
      <c r="J28" s="29">
        <f t="shared" si="7"/>
        <v>0</v>
      </c>
      <c r="K28" s="26"/>
      <c r="L28" s="24"/>
      <c r="M28" s="25">
        <f t="shared" si="8"/>
        <v>0</v>
      </c>
      <c r="N28" s="9">
        <f t="shared" si="9"/>
        <v>0</v>
      </c>
    </row>
    <row r="29" spans="1:14">
      <c r="A29" s="5" t="s">
        <v>29</v>
      </c>
      <c r="B29" s="24"/>
      <c r="C29" s="24"/>
      <c r="D29" s="31">
        <f t="shared" si="5"/>
        <v>0</v>
      </c>
      <c r="E29" s="26"/>
      <c r="F29" s="24"/>
      <c r="G29" s="29">
        <f t="shared" si="6"/>
        <v>0</v>
      </c>
      <c r="H29" s="26"/>
      <c r="I29" s="24"/>
      <c r="J29" s="29">
        <f t="shared" si="7"/>
        <v>0</v>
      </c>
      <c r="K29" s="26"/>
      <c r="L29" s="24"/>
      <c r="M29" s="25">
        <f t="shared" si="8"/>
        <v>0</v>
      </c>
      <c r="N29" s="9">
        <f t="shared" si="9"/>
        <v>0</v>
      </c>
    </row>
    <row r="30" spans="1:14" ht="27.95">
      <c r="A30" s="5" t="s">
        <v>30</v>
      </c>
      <c r="B30" s="24">
        <v>240</v>
      </c>
      <c r="C30" s="24"/>
      <c r="D30" s="31">
        <f t="shared" si="5"/>
        <v>240</v>
      </c>
      <c r="E30" s="26">
        <v>240</v>
      </c>
      <c r="F30" s="24"/>
      <c r="G30" s="29">
        <f t="shared" si="6"/>
        <v>240</v>
      </c>
      <c r="H30" s="26">
        <v>240</v>
      </c>
      <c r="I30" s="24"/>
      <c r="J30" s="29">
        <f t="shared" si="7"/>
        <v>240</v>
      </c>
      <c r="K30" s="26">
        <v>240</v>
      </c>
      <c r="L30" s="24"/>
      <c r="M30" s="25">
        <f t="shared" si="8"/>
        <v>240</v>
      </c>
      <c r="N30" s="9">
        <f t="shared" si="9"/>
        <v>960</v>
      </c>
    </row>
    <row r="31" spans="1:14">
      <c r="A31" s="5" t="s">
        <v>31</v>
      </c>
      <c r="B31" s="24"/>
      <c r="C31" s="24"/>
      <c r="D31" s="31">
        <f t="shared" si="5"/>
        <v>0</v>
      </c>
      <c r="E31" s="26"/>
      <c r="F31" s="24"/>
      <c r="G31" s="29">
        <f t="shared" si="6"/>
        <v>0</v>
      </c>
      <c r="H31" s="26"/>
      <c r="I31" s="24"/>
      <c r="J31" s="29">
        <f t="shared" si="7"/>
        <v>0</v>
      </c>
      <c r="K31" s="26"/>
      <c r="L31" s="24"/>
      <c r="M31" s="25">
        <f t="shared" si="8"/>
        <v>0</v>
      </c>
      <c r="N31" s="9">
        <f t="shared" si="9"/>
        <v>0</v>
      </c>
    </row>
    <row r="32" spans="1:14">
      <c r="A32" s="5" t="s">
        <v>32</v>
      </c>
      <c r="B32" s="24"/>
      <c r="C32" s="24">
        <v>400</v>
      </c>
      <c r="D32" s="31">
        <f t="shared" si="5"/>
        <v>1200</v>
      </c>
      <c r="E32" s="26"/>
      <c r="F32" s="24">
        <v>400</v>
      </c>
      <c r="G32" s="29">
        <f t="shared" si="6"/>
        <v>1200</v>
      </c>
      <c r="H32" s="26"/>
      <c r="I32" s="24">
        <v>400</v>
      </c>
      <c r="J32" s="29">
        <f t="shared" si="7"/>
        <v>1200</v>
      </c>
      <c r="K32" s="26"/>
      <c r="L32" s="24">
        <v>400</v>
      </c>
      <c r="M32" s="25">
        <f t="shared" si="8"/>
        <v>1200</v>
      </c>
      <c r="N32" s="9">
        <f t="shared" si="9"/>
        <v>4800</v>
      </c>
    </row>
    <row r="33" spans="1:14">
      <c r="A33" s="5" t="s">
        <v>33</v>
      </c>
      <c r="B33" s="24"/>
      <c r="C33" s="24"/>
      <c r="D33" s="31">
        <f t="shared" si="5"/>
        <v>0</v>
      </c>
      <c r="E33" s="26"/>
      <c r="F33" s="24"/>
      <c r="G33" s="29">
        <f t="shared" si="6"/>
        <v>0</v>
      </c>
      <c r="H33" s="26"/>
      <c r="I33" s="24"/>
      <c r="J33" s="29">
        <f t="shared" si="7"/>
        <v>0</v>
      </c>
      <c r="K33" s="26"/>
      <c r="L33" s="24"/>
      <c r="M33" s="25">
        <f t="shared" si="8"/>
        <v>0</v>
      </c>
      <c r="N33" s="9">
        <f t="shared" si="9"/>
        <v>0</v>
      </c>
    </row>
    <row r="34" spans="1:14">
      <c r="A34" s="5" t="s">
        <v>34</v>
      </c>
      <c r="B34" s="24"/>
      <c r="C34" s="24"/>
      <c r="D34" s="31">
        <f t="shared" si="5"/>
        <v>0</v>
      </c>
      <c r="E34" s="26"/>
      <c r="F34" s="24"/>
      <c r="G34" s="29">
        <f t="shared" si="6"/>
        <v>0</v>
      </c>
      <c r="H34" s="26"/>
      <c r="I34" s="24"/>
      <c r="J34" s="29">
        <f t="shared" si="7"/>
        <v>0</v>
      </c>
      <c r="K34" s="26"/>
      <c r="L34" s="24"/>
      <c r="M34" s="25">
        <f t="shared" si="8"/>
        <v>0</v>
      </c>
      <c r="N34" s="9">
        <f t="shared" si="9"/>
        <v>0</v>
      </c>
    </row>
    <row r="35" spans="1:14">
      <c r="A35" s="5" t="s">
        <v>35</v>
      </c>
      <c r="B35" s="24"/>
      <c r="C35" s="24">
        <v>100</v>
      </c>
      <c r="D35" s="31">
        <f t="shared" si="5"/>
        <v>300</v>
      </c>
      <c r="E35" s="26"/>
      <c r="F35" s="24">
        <v>100</v>
      </c>
      <c r="G35" s="29">
        <f t="shared" si="6"/>
        <v>300</v>
      </c>
      <c r="H35" s="26"/>
      <c r="I35" s="24">
        <v>100</v>
      </c>
      <c r="J35" s="29">
        <f t="shared" si="7"/>
        <v>300</v>
      </c>
      <c r="K35" s="26"/>
      <c r="L35" s="24">
        <v>100</v>
      </c>
      <c r="M35" s="25">
        <f t="shared" si="8"/>
        <v>300</v>
      </c>
      <c r="N35" s="9">
        <f t="shared" si="9"/>
        <v>1200</v>
      </c>
    </row>
    <row r="36" spans="1:14">
      <c r="A36" s="5" t="s">
        <v>36</v>
      </c>
      <c r="B36" s="24"/>
      <c r="C36" s="24">
        <v>100</v>
      </c>
      <c r="D36" s="31">
        <f t="shared" si="5"/>
        <v>300</v>
      </c>
      <c r="E36" s="26"/>
      <c r="F36" s="24">
        <v>100</v>
      </c>
      <c r="G36" s="29">
        <f t="shared" si="6"/>
        <v>300</v>
      </c>
      <c r="H36" s="26"/>
      <c r="I36" s="24">
        <v>100</v>
      </c>
      <c r="J36" s="29">
        <f t="shared" si="7"/>
        <v>300</v>
      </c>
      <c r="K36" s="26"/>
      <c r="L36" s="24">
        <v>100</v>
      </c>
      <c r="M36" s="25">
        <f t="shared" si="8"/>
        <v>300</v>
      </c>
      <c r="N36" s="9">
        <f t="shared" si="9"/>
        <v>1200</v>
      </c>
    </row>
    <row r="37" spans="1:14">
      <c r="A37" s="5" t="s">
        <v>37</v>
      </c>
      <c r="B37" s="24"/>
      <c r="C37" s="24"/>
      <c r="D37" s="31">
        <f t="shared" si="5"/>
        <v>0</v>
      </c>
      <c r="E37" s="26"/>
      <c r="F37" s="24"/>
      <c r="G37" s="29">
        <f t="shared" si="6"/>
        <v>0</v>
      </c>
      <c r="H37" s="26"/>
      <c r="I37" s="24"/>
      <c r="J37" s="29">
        <f t="shared" si="7"/>
        <v>0</v>
      </c>
      <c r="K37" s="26"/>
      <c r="L37" s="24"/>
      <c r="M37" s="25">
        <f t="shared" si="8"/>
        <v>0</v>
      </c>
      <c r="N37" s="9">
        <f t="shared" si="9"/>
        <v>0</v>
      </c>
    </row>
    <row r="38" spans="1:14" ht="27.95">
      <c r="A38" s="5" t="s">
        <v>38</v>
      </c>
      <c r="B38" s="24"/>
      <c r="C38" s="24"/>
      <c r="D38" s="31">
        <f t="shared" si="5"/>
        <v>0</v>
      </c>
      <c r="E38" s="26"/>
      <c r="F38" s="24"/>
      <c r="G38" s="29">
        <f t="shared" si="6"/>
        <v>0</v>
      </c>
      <c r="H38" s="26"/>
      <c r="I38" s="24"/>
      <c r="J38" s="29">
        <f t="shared" si="7"/>
        <v>0</v>
      </c>
      <c r="K38" s="26"/>
      <c r="L38" s="24"/>
      <c r="M38" s="25">
        <f t="shared" si="8"/>
        <v>0</v>
      </c>
      <c r="N38" s="9">
        <f t="shared" si="9"/>
        <v>0</v>
      </c>
    </row>
    <row r="39" spans="1:14">
      <c r="A39" s="5" t="s">
        <v>39</v>
      </c>
      <c r="B39" s="24"/>
      <c r="C39" s="24"/>
      <c r="D39" s="31">
        <f t="shared" si="5"/>
        <v>0</v>
      </c>
      <c r="E39" s="26"/>
      <c r="F39" s="24"/>
      <c r="G39" s="29">
        <f t="shared" si="6"/>
        <v>0</v>
      </c>
      <c r="H39" s="26"/>
      <c r="I39" s="24"/>
      <c r="J39" s="29">
        <f t="shared" si="7"/>
        <v>0</v>
      </c>
      <c r="K39" s="26"/>
      <c r="L39" s="24"/>
      <c r="M39" s="25">
        <f t="shared" si="8"/>
        <v>0</v>
      </c>
      <c r="N39" s="9">
        <f t="shared" si="9"/>
        <v>0</v>
      </c>
    </row>
    <row r="40" spans="1:14">
      <c r="A40" s="5" t="s">
        <v>40</v>
      </c>
      <c r="B40" s="24"/>
      <c r="C40" s="24"/>
      <c r="D40" s="31">
        <f t="shared" si="5"/>
        <v>0</v>
      </c>
      <c r="E40" s="26"/>
      <c r="F40" s="24"/>
      <c r="G40" s="29">
        <f t="shared" si="6"/>
        <v>0</v>
      </c>
      <c r="H40" s="26"/>
      <c r="I40" s="24"/>
      <c r="J40" s="29">
        <f t="shared" si="7"/>
        <v>0</v>
      </c>
      <c r="K40" s="26"/>
      <c r="L40" s="24"/>
      <c r="M40" s="25">
        <f t="shared" si="8"/>
        <v>0</v>
      </c>
      <c r="N40" s="9">
        <f t="shared" si="9"/>
        <v>0</v>
      </c>
    </row>
    <row r="41" spans="1:14">
      <c r="A41" s="5" t="s">
        <v>41</v>
      </c>
      <c r="B41" s="24"/>
      <c r="C41" s="24"/>
      <c r="D41" s="31">
        <f t="shared" si="5"/>
        <v>0</v>
      </c>
      <c r="E41" s="26"/>
      <c r="F41" s="24"/>
      <c r="G41" s="29">
        <f t="shared" si="6"/>
        <v>0</v>
      </c>
      <c r="H41" s="26"/>
      <c r="I41" s="24"/>
      <c r="J41" s="29">
        <f t="shared" si="7"/>
        <v>0</v>
      </c>
      <c r="K41" s="26"/>
      <c r="L41" s="24"/>
      <c r="M41" s="25">
        <f t="shared" si="8"/>
        <v>0</v>
      </c>
      <c r="N41" s="9">
        <f t="shared" si="9"/>
        <v>0</v>
      </c>
    </row>
    <row r="42" spans="1:14">
      <c r="A42" s="5" t="s">
        <v>42</v>
      </c>
      <c r="B42" s="24"/>
      <c r="C42" s="24"/>
      <c r="D42" s="31">
        <f t="shared" si="5"/>
        <v>0</v>
      </c>
      <c r="E42" s="26"/>
      <c r="F42" s="24"/>
      <c r="G42" s="29">
        <f t="shared" si="6"/>
        <v>0</v>
      </c>
      <c r="H42" s="26"/>
      <c r="I42" s="24"/>
      <c r="J42" s="29">
        <f t="shared" si="7"/>
        <v>0</v>
      </c>
      <c r="K42" s="26"/>
      <c r="L42" s="24"/>
      <c r="M42" s="25">
        <f t="shared" si="8"/>
        <v>0</v>
      </c>
      <c r="N42" s="9">
        <f t="shared" si="9"/>
        <v>0</v>
      </c>
    </row>
    <row r="43" spans="1:14" ht="27.95">
      <c r="A43" s="5" t="s">
        <v>43</v>
      </c>
      <c r="B43" s="24"/>
      <c r="C43" s="24">
        <v>100</v>
      </c>
      <c r="D43" s="31">
        <f t="shared" si="5"/>
        <v>300</v>
      </c>
      <c r="E43" s="26"/>
      <c r="F43" s="24">
        <v>100</v>
      </c>
      <c r="G43" s="29">
        <f t="shared" si="6"/>
        <v>300</v>
      </c>
      <c r="H43" s="26"/>
      <c r="I43" s="24">
        <v>100</v>
      </c>
      <c r="J43" s="29">
        <f t="shared" si="7"/>
        <v>300</v>
      </c>
      <c r="K43" s="26"/>
      <c r="L43" s="24">
        <v>100</v>
      </c>
      <c r="M43" s="25">
        <f t="shared" si="8"/>
        <v>300</v>
      </c>
      <c r="N43" s="9">
        <f t="shared" si="9"/>
        <v>1200</v>
      </c>
    </row>
    <row r="44" spans="1:14">
      <c r="A44" s="5" t="s">
        <v>44</v>
      </c>
      <c r="B44" s="24"/>
      <c r="C44" s="24"/>
      <c r="D44" s="31">
        <f t="shared" si="5"/>
        <v>0</v>
      </c>
      <c r="E44" s="26"/>
      <c r="F44" s="24"/>
      <c r="G44" s="29">
        <f t="shared" si="6"/>
        <v>0</v>
      </c>
      <c r="H44" s="26"/>
      <c r="I44" s="24"/>
      <c r="J44" s="29">
        <f t="shared" si="7"/>
        <v>0</v>
      </c>
      <c r="K44" s="26"/>
      <c r="L44" s="24"/>
      <c r="M44" s="25">
        <f t="shared" si="8"/>
        <v>0</v>
      </c>
      <c r="N44" s="9">
        <f t="shared" si="9"/>
        <v>0</v>
      </c>
    </row>
    <row r="45" spans="1:14" ht="27.95">
      <c r="A45" s="5" t="s">
        <v>45</v>
      </c>
      <c r="B45" s="24"/>
      <c r="C45" s="24"/>
      <c r="D45" s="31">
        <f t="shared" si="5"/>
        <v>0</v>
      </c>
      <c r="E45" s="26"/>
      <c r="F45" s="24"/>
      <c r="G45" s="29">
        <f t="shared" si="6"/>
        <v>0</v>
      </c>
      <c r="H45" s="26"/>
      <c r="I45" s="24"/>
      <c r="J45" s="29">
        <f t="shared" si="7"/>
        <v>0</v>
      </c>
      <c r="K45" s="26"/>
      <c r="L45" s="24"/>
      <c r="M45" s="25">
        <f t="shared" si="8"/>
        <v>0</v>
      </c>
      <c r="N45" s="9">
        <f t="shared" si="9"/>
        <v>0</v>
      </c>
    </row>
    <row r="46" spans="1:14">
      <c r="A46" s="5" t="s">
        <v>46</v>
      </c>
      <c r="B46" s="24"/>
      <c r="C46" s="24"/>
      <c r="D46" s="31">
        <f t="shared" si="5"/>
        <v>0</v>
      </c>
      <c r="E46" s="26"/>
      <c r="F46" s="24"/>
      <c r="G46" s="29">
        <f t="shared" si="6"/>
        <v>0</v>
      </c>
      <c r="H46" s="26"/>
      <c r="I46" s="24"/>
      <c r="J46" s="29">
        <f t="shared" si="7"/>
        <v>0</v>
      </c>
      <c r="K46" s="26"/>
      <c r="L46" s="24"/>
      <c r="M46" s="25">
        <f t="shared" si="8"/>
        <v>0</v>
      </c>
      <c r="N46" s="9">
        <f t="shared" si="9"/>
        <v>0</v>
      </c>
    </row>
    <row r="47" spans="1:14">
      <c r="A47" s="5" t="s">
        <v>47</v>
      </c>
      <c r="B47" s="24"/>
      <c r="C47" s="24"/>
      <c r="D47" s="31">
        <f t="shared" si="5"/>
        <v>0</v>
      </c>
      <c r="E47" s="26"/>
      <c r="F47" s="24"/>
      <c r="G47" s="29">
        <f t="shared" si="6"/>
        <v>0</v>
      </c>
      <c r="H47" s="26"/>
      <c r="I47" s="24"/>
      <c r="J47" s="29">
        <f t="shared" si="7"/>
        <v>0</v>
      </c>
      <c r="K47" s="26"/>
      <c r="L47" s="24"/>
      <c r="M47" s="25">
        <f t="shared" si="8"/>
        <v>0</v>
      </c>
      <c r="N47" s="9">
        <f t="shared" si="9"/>
        <v>0</v>
      </c>
    </row>
    <row r="48" spans="1:14">
      <c r="A48" s="5" t="s">
        <v>48</v>
      </c>
      <c r="B48" s="24"/>
      <c r="C48" s="24"/>
      <c r="D48" s="31">
        <f t="shared" si="5"/>
        <v>0</v>
      </c>
      <c r="E48" s="26"/>
      <c r="F48" s="24"/>
      <c r="G48" s="29">
        <f t="shared" si="6"/>
        <v>0</v>
      </c>
      <c r="H48" s="26"/>
      <c r="I48" s="24"/>
      <c r="J48" s="29">
        <f t="shared" si="7"/>
        <v>0</v>
      </c>
      <c r="K48" s="26"/>
      <c r="L48" s="24"/>
      <c r="M48" s="25">
        <f t="shared" si="8"/>
        <v>0</v>
      </c>
      <c r="N48" s="9">
        <f t="shared" si="9"/>
        <v>0</v>
      </c>
    </row>
    <row r="49" spans="1:14">
      <c r="A49" s="5" t="s">
        <v>49</v>
      </c>
      <c r="B49" s="24"/>
      <c r="C49" s="24"/>
      <c r="D49" s="31">
        <f t="shared" si="5"/>
        <v>0</v>
      </c>
      <c r="E49" s="26"/>
      <c r="F49" s="24"/>
      <c r="G49" s="29">
        <f t="shared" si="6"/>
        <v>0</v>
      </c>
      <c r="H49" s="26"/>
      <c r="I49" s="24"/>
      <c r="J49" s="29">
        <f t="shared" si="7"/>
        <v>0</v>
      </c>
      <c r="K49" s="26"/>
      <c r="L49" s="24"/>
      <c r="M49" s="25">
        <f t="shared" si="8"/>
        <v>0</v>
      </c>
      <c r="N49" s="9">
        <f t="shared" si="9"/>
        <v>0</v>
      </c>
    </row>
    <row r="50" spans="1:14" ht="27.95">
      <c r="A50" s="5" t="s">
        <v>50</v>
      </c>
      <c r="B50" s="24"/>
      <c r="C50" s="24"/>
      <c r="D50" s="31">
        <f t="shared" si="5"/>
        <v>0</v>
      </c>
      <c r="E50" s="26"/>
      <c r="F50" s="24"/>
      <c r="G50" s="29">
        <f t="shared" si="6"/>
        <v>0</v>
      </c>
      <c r="H50" s="26"/>
      <c r="I50" s="24"/>
      <c r="J50" s="29">
        <f t="shared" si="7"/>
        <v>0</v>
      </c>
      <c r="K50" s="26"/>
      <c r="L50" s="24"/>
      <c r="M50" s="25">
        <f t="shared" si="8"/>
        <v>0</v>
      </c>
      <c r="N50" s="9">
        <f t="shared" si="9"/>
        <v>0</v>
      </c>
    </row>
    <row r="51" spans="1:14">
      <c r="A51" s="5" t="s">
        <v>51</v>
      </c>
      <c r="B51" s="24"/>
      <c r="C51" s="24"/>
      <c r="D51" s="31">
        <f t="shared" si="5"/>
        <v>0</v>
      </c>
      <c r="E51" s="26"/>
      <c r="F51" s="24"/>
      <c r="G51" s="29">
        <f t="shared" si="6"/>
        <v>0</v>
      </c>
      <c r="H51" s="26"/>
      <c r="I51" s="24"/>
      <c r="J51" s="29">
        <f t="shared" si="7"/>
        <v>0</v>
      </c>
      <c r="K51" s="26"/>
      <c r="L51" s="24"/>
      <c r="M51" s="25">
        <f t="shared" si="8"/>
        <v>0</v>
      </c>
      <c r="N51" s="9">
        <f t="shared" si="9"/>
        <v>0</v>
      </c>
    </row>
    <row r="52" spans="1:14">
      <c r="A52" s="5" t="s">
        <v>52</v>
      </c>
      <c r="B52" s="24"/>
      <c r="C52" s="24"/>
      <c r="D52" s="31">
        <f t="shared" si="5"/>
        <v>0</v>
      </c>
      <c r="E52" s="26"/>
      <c r="F52" s="24"/>
      <c r="G52" s="29">
        <f t="shared" si="6"/>
        <v>0</v>
      </c>
      <c r="H52" s="26"/>
      <c r="I52" s="24"/>
      <c r="J52" s="29">
        <f t="shared" si="7"/>
        <v>0</v>
      </c>
      <c r="K52" s="26"/>
      <c r="L52" s="24"/>
      <c r="M52" s="25">
        <f t="shared" si="8"/>
        <v>0</v>
      </c>
      <c r="N52" s="9">
        <f t="shared" si="9"/>
        <v>0</v>
      </c>
    </row>
    <row r="53" spans="1:14">
      <c r="A53" s="5" t="s">
        <v>19</v>
      </c>
      <c r="B53" s="24"/>
      <c r="C53" s="24"/>
      <c r="D53" s="31">
        <f t="shared" si="5"/>
        <v>0</v>
      </c>
      <c r="E53" s="26"/>
      <c r="F53" s="24"/>
      <c r="G53" s="29">
        <f t="shared" si="6"/>
        <v>0</v>
      </c>
      <c r="H53" s="26"/>
      <c r="I53" s="24"/>
      <c r="J53" s="29">
        <f t="shared" si="7"/>
        <v>0</v>
      </c>
      <c r="K53" s="26"/>
      <c r="L53" s="24"/>
      <c r="M53" s="25">
        <f t="shared" si="8"/>
        <v>0</v>
      </c>
      <c r="N53" s="9">
        <f t="shared" si="9"/>
        <v>0</v>
      </c>
    </row>
    <row r="54" spans="1:14" ht="14.45" thickBot="1">
      <c r="A54" s="6" t="s">
        <v>53</v>
      </c>
      <c r="B54" s="17">
        <f t="shared" ref="B54:N54" si="10">SUM(B22:B53)</f>
        <v>6559</v>
      </c>
      <c r="C54" s="17">
        <f t="shared" si="10"/>
        <v>2500</v>
      </c>
      <c r="D54" s="17">
        <f t="shared" si="10"/>
        <v>14059</v>
      </c>
      <c r="E54" s="17">
        <f t="shared" si="10"/>
        <v>6209.33</v>
      </c>
      <c r="F54" s="17">
        <f t="shared" si="10"/>
        <v>2500</v>
      </c>
      <c r="G54" s="17">
        <f t="shared" si="10"/>
        <v>13709.33</v>
      </c>
      <c r="H54" s="17">
        <f t="shared" si="10"/>
        <v>6209.33</v>
      </c>
      <c r="I54" s="17">
        <f t="shared" si="10"/>
        <v>2500</v>
      </c>
      <c r="J54" s="17">
        <f t="shared" si="10"/>
        <v>13709.33</v>
      </c>
      <c r="K54" s="17">
        <f t="shared" si="10"/>
        <v>6209.33</v>
      </c>
      <c r="L54" s="17">
        <f t="shared" si="10"/>
        <v>2500</v>
      </c>
      <c r="M54" s="17">
        <f t="shared" si="10"/>
        <v>13709.33</v>
      </c>
      <c r="N54" s="17">
        <f t="shared" si="10"/>
        <v>55186.99</v>
      </c>
    </row>
    <row r="55" spans="1:14">
      <c r="A55" s="14"/>
      <c r="B55" s="71"/>
      <c r="C55" s="71"/>
      <c r="D55" s="14"/>
      <c r="E55" s="71"/>
      <c r="F55" s="71"/>
      <c r="G55" s="14"/>
      <c r="H55" s="71"/>
      <c r="I55" s="71"/>
      <c r="J55" s="14"/>
      <c r="K55" s="71"/>
      <c r="L55" s="71"/>
      <c r="M55" s="14"/>
      <c r="N55" s="13"/>
    </row>
    <row r="56" spans="1:14" ht="14.45" thickBot="1">
      <c r="A56" s="1" t="s">
        <v>54</v>
      </c>
      <c r="B56" s="71"/>
      <c r="C56" s="71"/>
      <c r="D56" s="19">
        <f>D19-D54</f>
        <v>4401</v>
      </c>
      <c r="E56" s="71"/>
      <c r="F56" s="71"/>
      <c r="G56" s="19">
        <f>G19-G54</f>
        <v>-409.32999999999993</v>
      </c>
      <c r="H56" s="71"/>
      <c r="I56" s="71"/>
      <c r="J56" s="19">
        <f>J19-J54</f>
        <v>-409.32999999999993</v>
      </c>
      <c r="K56" s="71"/>
      <c r="L56" s="71"/>
      <c r="M56" s="19">
        <f>M19-M54</f>
        <v>-409.32999999999993</v>
      </c>
      <c r="N56" s="20">
        <f>N19-N54</f>
        <v>2773.010000000002</v>
      </c>
    </row>
    <row r="57" spans="1:14" ht="14.45" thickTop="1">
      <c r="A57" s="1" t="s">
        <v>55</v>
      </c>
      <c r="B57" s="71"/>
      <c r="C57" s="71"/>
      <c r="D57" s="18">
        <f>D54+B3</f>
        <v>14059</v>
      </c>
      <c r="E57" s="71"/>
      <c r="F57" s="71"/>
      <c r="G57" s="18">
        <v>13709.33</v>
      </c>
      <c r="H57" s="71"/>
      <c r="I57" s="71"/>
      <c r="J57" s="18">
        <v>13709.33</v>
      </c>
      <c r="K57" s="71"/>
      <c r="L57" s="71"/>
      <c r="M57" s="18">
        <v>13709.33</v>
      </c>
      <c r="N57" s="13"/>
    </row>
    <row r="58" spans="1:14">
      <c r="A58" s="14"/>
      <c r="B58" s="71"/>
      <c r="C58" s="71"/>
      <c r="D58" s="78"/>
      <c r="E58" s="71"/>
      <c r="F58" s="71"/>
      <c r="G58" s="78"/>
      <c r="H58" s="71"/>
      <c r="I58" s="71"/>
      <c r="J58" s="78"/>
      <c r="K58" s="71"/>
      <c r="L58" s="71"/>
      <c r="M58" s="71"/>
      <c r="N58" s="72"/>
    </row>
    <row r="59" spans="1:14" ht="18">
      <c r="A59" s="7" t="s">
        <v>56</v>
      </c>
      <c r="B59" s="71"/>
      <c r="C59" s="71"/>
      <c r="D59" s="71"/>
      <c r="E59" s="71"/>
      <c r="F59" s="71"/>
      <c r="G59" s="71"/>
      <c r="H59" s="71"/>
      <c r="I59" s="71"/>
      <c r="J59" s="71"/>
      <c r="K59" s="71"/>
      <c r="L59" s="71"/>
      <c r="M59" s="71"/>
      <c r="N59" s="72"/>
    </row>
    <row r="60" spans="1:14">
      <c r="A60" s="45" t="s">
        <v>57</v>
      </c>
      <c r="B60" s="71"/>
      <c r="C60" s="71"/>
      <c r="D60" s="71"/>
      <c r="E60" s="71"/>
      <c r="F60" s="71"/>
      <c r="G60" s="71"/>
      <c r="H60" s="71"/>
      <c r="I60" s="71"/>
      <c r="J60" s="71"/>
      <c r="K60" s="71"/>
      <c r="L60" s="71"/>
      <c r="M60" s="71"/>
      <c r="N60" s="72"/>
    </row>
    <row r="61" spans="1:14" ht="27.95">
      <c r="A61" s="45" t="s">
        <v>58</v>
      </c>
      <c r="B61" s="71"/>
      <c r="C61" s="71"/>
      <c r="D61" s="71"/>
      <c r="E61" s="71"/>
      <c r="F61" s="71"/>
      <c r="G61" s="71"/>
      <c r="H61" s="71"/>
      <c r="I61" s="71"/>
      <c r="J61" s="71"/>
      <c r="K61" s="71"/>
      <c r="L61" s="71"/>
      <c r="M61" s="71"/>
      <c r="N61" s="72"/>
    </row>
    <row r="62" spans="1:14" ht="27.95" customHeight="1">
      <c r="A62" s="45" t="s">
        <v>59</v>
      </c>
      <c r="B62" s="71"/>
      <c r="C62" s="71"/>
      <c r="D62" s="71"/>
      <c r="E62" s="71"/>
      <c r="F62" s="71"/>
      <c r="G62" s="71"/>
      <c r="H62" s="71"/>
      <c r="I62" s="71"/>
      <c r="J62" s="71"/>
      <c r="K62" s="71"/>
      <c r="L62" s="71"/>
      <c r="M62" s="71"/>
      <c r="N62" s="72"/>
    </row>
    <row r="63" spans="1:14">
      <c r="A63" s="45" t="s">
        <v>60</v>
      </c>
      <c r="B63" s="71"/>
      <c r="C63" s="71"/>
      <c r="D63" s="71"/>
      <c r="E63" s="71"/>
      <c r="F63" s="71"/>
      <c r="G63" s="71"/>
      <c r="H63" s="71"/>
      <c r="I63" s="71"/>
      <c r="J63" s="71"/>
      <c r="K63" s="71"/>
      <c r="L63" s="71"/>
      <c r="M63" s="71"/>
      <c r="N63" s="72"/>
    </row>
    <row r="64" spans="1:14" ht="27.95">
      <c r="A64" s="45" t="s">
        <v>61</v>
      </c>
      <c r="B64" s="73"/>
      <c r="C64" s="73"/>
      <c r="D64" s="73"/>
      <c r="E64" s="73"/>
      <c r="F64" s="73"/>
      <c r="G64" s="73"/>
      <c r="H64" s="73"/>
      <c r="I64" s="73"/>
      <c r="J64" s="73"/>
      <c r="K64" s="73"/>
      <c r="L64" s="73"/>
      <c r="M64" s="73"/>
      <c r="N64" s="77"/>
    </row>
  </sheetData>
  <mergeCells count="26">
    <mergeCell ref="L4:L6"/>
    <mergeCell ref="M5:N7"/>
    <mergeCell ref="B55:C64"/>
    <mergeCell ref="E55:F64"/>
    <mergeCell ref="H55:I64"/>
    <mergeCell ref="K55:L64"/>
    <mergeCell ref="M58:N64"/>
    <mergeCell ref="J58:J64"/>
    <mergeCell ref="G58:G64"/>
    <mergeCell ref="D58:D64"/>
    <mergeCell ref="B21:N21"/>
    <mergeCell ref="B10:N10"/>
    <mergeCell ref="A20:N20"/>
    <mergeCell ref="A9:N9"/>
    <mergeCell ref="A1:C2"/>
    <mergeCell ref="A3:N3"/>
    <mergeCell ref="A6:A8"/>
    <mergeCell ref="C4:D6"/>
    <mergeCell ref="F4:G6"/>
    <mergeCell ref="I4:J6"/>
    <mergeCell ref="D1:N1"/>
    <mergeCell ref="D2:N2"/>
    <mergeCell ref="B7:C7"/>
    <mergeCell ref="E7:F7"/>
    <mergeCell ref="H7:I7"/>
    <mergeCell ref="K7:L7"/>
  </mergeCells>
  <hyperlinks>
    <hyperlink ref="A60" r:id="rId1" xr:uid="{5DF05752-1A94-408E-A19B-0CC88FADDFFC}"/>
    <hyperlink ref="A61" r:id="rId2" xr:uid="{BB560D30-5F2A-4D33-AC81-F60C06470C21}"/>
    <hyperlink ref="A62" r:id="rId3" xr:uid="{49F9FF10-9AD2-4BA6-A949-1E6AE3E4ABD0}"/>
    <hyperlink ref="A63" r:id="rId4" xr:uid="{8B83D2AC-CC11-4521-944D-0893C659EF7B}"/>
    <hyperlink ref="A64" r:id="rId5" xr:uid="{67E80FAA-8C10-42C1-A285-04A7F03A87FC}"/>
  </hyperlinks>
  <pageMargins left="0.25" right="0.25" top="0.75" bottom="0.75" header="0.3" footer="0.3"/>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C1A20-0777-46B2-B2E0-5E5D374845B2}">
  <dimension ref="A1:K7"/>
  <sheetViews>
    <sheetView workbookViewId="0">
      <selection activeCell="G11" sqref="G11"/>
    </sheetView>
  </sheetViews>
  <sheetFormatPr defaultRowHeight="14.1"/>
  <cols>
    <col min="11" max="11" width="16.625" customWidth="1"/>
  </cols>
  <sheetData>
    <row r="1" spans="1:11" ht="18.600000000000001" thickBot="1">
      <c r="A1" s="56" t="s">
        <v>62</v>
      </c>
      <c r="B1" s="57"/>
      <c r="C1" s="57"/>
      <c r="D1" s="57"/>
      <c r="E1" s="57"/>
      <c r="F1" s="57"/>
      <c r="G1" s="57"/>
      <c r="H1" s="57"/>
      <c r="I1" s="57"/>
      <c r="J1" s="57"/>
      <c r="K1" s="58"/>
    </row>
    <row r="2" spans="1:11" ht="26.45" thickBot="1">
      <c r="A2" s="32" t="s">
        <v>63</v>
      </c>
      <c r="B2" s="68"/>
      <c r="C2" s="69"/>
      <c r="D2" s="69"/>
      <c r="E2" s="69"/>
      <c r="F2" s="69"/>
      <c r="G2" s="69"/>
      <c r="H2" s="69"/>
      <c r="I2" s="69"/>
      <c r="J2" s="69"/>
      <c r="K2" s="70"/>
    </row>
    <row r="3" spans="1:11" ht="80.45" customHeight="1" thickBot="1">
      <c r="A3" s="33" t="s">
        <v>64</v>
      </c>
      <c r="B3" s="59" t="s">
        <v>65</v>
      </c>
      <c r="C3" s="60"/>
      <c r="D3" s="60"/>
      <c r="E3" s="60"/>
      <c r="F3" s="60"/>
      <c r="G3" s="60"/>
      <c r="H3" s="60"/>
      <c r="I3" s="60"/>
      <c r="J3" s="60"/>
      <c r="K3" s="61"/>
    </row>
    <row r="4" spans="1:11" ht="42.95" customHeight="1" thickBot="1">
      <c r="A4" s="33" t="s">
        <v>64</v>
      </c>
      <c r="B4" s="62" t="s">
        <v>66</v>
      </c>
      <c r="C4" s="63"/>
      <c r="D4" s="63"/>
      <c r="E4" s="63"/>
      <c r="F4" s="63"/>
      <c r="G4" s="63"/>
      <c r="H4" s="63"/>
      <c r="I4" s="63"/>
      <c r="J4" s="63"/>
      <c r="K4" s="64"/>
    </row>
    <row r="5" spans="1:11" ht="35.450000000000003" customHeight="1" thickBot="1">
      <c r="A5" s="33" t="s">
        <v>64</v>
      </c>
      <c r="B5" s="62" t="s">
        <v>67</v>
      </c>
      <c r="C5" s="63"/>
      <c r="D5" s="63"/>
      <c r="E5" s="63"/>
      <c r="F5" s="63"/>
      <c r="G5" s="63"/>
      <c r="H5" s="63"/>
      <c r="I5" s="63"/>
      <c r="J5" s="63"/>
      <c r="K5" s="64"/>
    </row>
    <row r="6" spans="1:11" ht="24.95" customHeight="1" thickBot="1">
      <c r="A6" s="44" t="s">
        <v>68</v>
      </c>
      <c r="B6" s="62"/>
      <c r="C6" s="63"/>
      <c r="D6" s="63"/>
      <c r="E6" s="63"/>
      <c r="F6" s="63"/>
      <c r="G6" s="63"/>
      <c r="H6" s="63"/>
      <c r="I6" s="63"/>
      <c r="J6" s="63"/>
      <c r="K6" s="64"/>
    </row>
    <row r="7" spans="1:11" ht="60" customHeight="1" thickBot="1">
      <c r="A7" s="34" t="s">
        <v>64</v>
      </c>
      <c r="B7" s="65" t="s">
        <v>69</v>
      </c>
      <c r="C7" s="66"/>
      <c r="D7" s="66"/>
      <c r="E7" s="66"/>
      <c r="F7" s="66"/>
      <c r="G7" s="66"/>
      <c r="H7" s="66"/>
      <c r="I7" s="66"/>
      <c r="J7" s="66"/>
      <c r="K7" s="67"/>
    </row>
  </sheetData>
  <mergeCells count="7">
    <mergeCell ref="A1:K1"/>
    <mergeCell ref="B3:K3"/>
    <mergeCell ref="B4:K4"/>
    <mergeCell ref="B5:K5"/>
    <mergeCell ref="B7:K7"/>
    <mergeCell ref="B6:K6"/>
    <mergeCell ref="B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032B-DCE8-4036-9326-50AA96D6089F}">
  <dimension ref="A1:B24"/>
  <sheetViews>
    <sheetView workbookViewId="0">
      <selection activeCell="B5" sqref="B5"/>
    </sheetView>
  </sheetViews>
  <sheetFormatPr defaultRowHeight="14.1"/>
  <cols>
    <col min="1" max="1" width="30.125" customWidth="1"/>
    <col min="2" max="2" width="30.875" customWidth="1"/>
  </cols>
  <sheetData>
    <row r="1" spans="1:2" ht="18" customHeight="1" thickBot="1">
      <c r="A1" s="43" t="s">
        <v>70</v>
      </c>
      <c r="B1" s="42"/>
    </row>
    <row r="2" spans="1:2" ht="18" customHeight="1" thickBot="1">
      <c r="A2" s="35" t="s">
        <v>71</v>
      </c>
      <c r="B2" s="36">
        <v>4284</v>
      </c>
    </row>
    <row r="3" spans="1:2" ht="18" customHeight="1" thickBot="1">
      <c r="A3" s="37" t="s">
        <v>72</v>
      </c>
      <c r="B3" s="38">
        <v>384</v>
      </c>
    </row>
    <row r="4" spans="1:2" ht="18" customHeight="1" thickBot="1">
      <c r="A4" s="37" t="s">
        <v>73</v>
      </c>
      <c r="B4" s="38">
        <v>3900</v>
      </c>
    </row>
    <row r="5" spans="1:2" ht="18" customHeight="1" thickBot="1">
      <c r="A5" s="35" t="s">
        <v>74</v>
      </c>
      <c r="B5" s="36">
        <v>1685.33</v>
      </c>
    </row>
    <row r="6" spans="1:2" ht="15" customHeight="1" thickBot="1">
      <c r="A6" s="37" t="s">
        <v>75</v>
      </c>
      <c r="B6" s="38">
        <v>22</v>
      </c>
    </row>
    <row r="7" spans="1:2" ht="15" customHeight="1" thickBot="1">
      <c r="A7" s="37" t="s">
        <v>76</v>
      </c>
      <c r="B7" s="38">
        <v>35.71</v>
      </c>
    </row>
    <row r="8" spans="1:2" ht="15" customHeight="1" thickBot="1">
      <c r="A8" s="37" t="s">
        <v>77</v>
      </c>
      <c r="B8" s="38">
        <v>19.54</v>
      </c>
    </row>
    <row r="9" spans="1:2" ht="15" customHeight="1" thickBot="1">
      <c r="A9" s="37" t="s">
        <v>78</v>
      </c>
      <c r="B9" s="38">
        <v>1335</v>
      </c>
    </row>
    <row r="10" spans="1:2" ht="15" customHeight="1" thickBot="1">
      <c r="A10" s="37" t="s">
        <v>79</v>
      </c>
      <c r="B10" s="38">
        <v>95</v>
      </c>
    </row>
    <row r="11" spans="1:2" ht="15" customHeight="1" thickBot="1">
      <c r="A11" s="37" t="s">
        <v>80</v>
      </c>
      <c r="B11" s="38">
        <v>67.53</v>
      </c>
    </row>
    <row r="12" spans="1:2" ht="15" customHeight="1" thickBot="1">
      <c r="A12" s="37" t="s">
        <v>81</v>
      </c>
      <c r="B12" s="38">
        <v>110.55</v>
      </c>
    </row>
    <row r="13" spans="1:2" ht="15" customHeight="1" thickBot="1">
      <c r="A13" s="35" t="s">
        <v>82</v>
      </c>
      <c r="B13" s="36">
        <v>200</v>
      </c>
    </row>
    <row r="14" spans="1:2" ht="15" customHeight="1" thickBot="1">
      <c r="A14" s="37" t="s">
        <v>83</v>
      </c>
      <c r="B14" s="38">
        <v>100</v>
      </c>
    </row>
    <row r="15" spans="1:2" ht="15" customHeight="1" thickBot="1">
      <c r="A15" s="37" t="s">
        <v>84</v>
      </c>
      <c r="B15" s="38">
        <v>100</v>
      </c>
    </row>
    <row r="16" spans="1:2" ht="18" customHeight="1" thickBot="1">
      <c r="A16" s="35" t="s">
        <v>85</v>
      </c>
      <c r="B16" s="36">
        <v>5969.33</v>
      </c>
    </row>
    <row r="17" spans="1:2" ht="14.45" thickBot="1">
      <c r="A17" s="39"/>
      <c r="B17" s="39"/>
    </row>
    <row r="18" spans="1:2" ht="18" customHeight="1" thickBot="1">
      <c r="A18" s="35" t="s">
        <v>86</v>
      </c>
      <c r="B18" s="36">
        <v>5034</v>
      </c>
    </row>
    <row r="19" spans="1:2" ht="18" customHeight="1" thickBot="1">
      <c r="A19" s="37" t="s">
        <v>87</v>
      </c>
      <c r="B19" s="38">
        <v>5034</v>
      </c>
    </row>
    <row r="20" spans="1:2" ht="14.45" thickBot="1">
      <c r="A20" s="37"/>
      <c r="B20" s="37"/>
    </row>
    <row r="21" spans="1:2" ht="14.45" thickBot="1">
      <c r="A21" s="37"/>
      <c r="B21" s="37"/>
    </row>
    <row r="22" spans="1:2" ht="14.45" thickBot="1">
      <c r="A22" s="37"/>
      <c r="B22" s="37"/>
    </row>
    <row r="23" spans="1:2" ht="14.45" thickBot="1">
      <c r="A23" s="40" t="s">
        <v>88</v>
      </c>
      <c r="B23" s="41"/>
    </row>
    <row r="24" spans="1:2" ht="14.45" thickBot="1">
      <c r="A24" s="37"/>
      <c r="B24" s="37"/>
    </row>
  </sheetData>
  <hyperlinks>
    <hyperlink ref="A1" r:id="rId1" display="https://students.ucsd.edu/finances/fees/registration/2022-23/graduate.html" xr:uid="{0B43D7CB-3FEF-434E-902B-5CFF579766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Dominguez Howell, Felicity</dc:creator>
  <cp:keywords/>
  <dc:description/>
  <cp:lastModifiedBy>Slebioda, Shana</cp:lastModifiedBy>
  <cp:revision/>
  <dcterms:created xsi:type="dcterms:W3CDTF">2023-01-25T17:04:28Z</dcterms:created>
  <dcterms:modified xsi:type="dcterms:W3CDTF">2023-02-21T18:09:08Z</dcterms:modified>
  <cp:category/>
  <cp:contentStatus/>
</cp:coreProperties>
</file>